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XLOOKUP Example" sheetId="1" state="visible" r:id="rId1"/>
    <sheet xmlns:r="http://schemas.openxmlformats.org/officeDocument/2006/relationships" name="How It Wor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0D1B2A"/>
      <sz val="11"/>
    </font>
    <font>
      <name val="Calibri"/>
      <sz val="11"/>
    </font>
    <font>
      <name val="Calibri"/>
      <i val="1"/>
      <color rgb="00595959"/>
      <sz val="10"/>
    </font>
    <font>
      <name val="Calibri"/>
      <b val="1"/>
      <color rgb="000D1B2A"/>
      <sz val="14"/>
    </font>
    <font>
      <i val="1"/>
      <color rgb="00595959"/>
    </font>
    <font>
      <name val="Consolas"/>
      <sz val="10"/>
    </font>
    <font>
      <b val="1"/>
      <color rgb="000276E5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E2F0D9"/>
      </patternFill>
    </fill>
    <fill>
      <patternFill patternType="solid">
        <fgColor rgb="00FFF8E1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top style="thin">
        <color rgb="00BFBFBF"/>
      </top>
      <bottom style="double">
        <color rgb="000D1B2A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2" fillId="0" borderId="1" pivotButton="0" quotePrefix="0" xfId="0"/>
    <xf numFmtId="164" fontId="2" fillId="0" borderId="1" pivotButton="0" quotePrefix="0" xfId="0"/>
    <xf numFmtId="0" fontId="0" fillId="0" borderId="1" applyAlignment="1" pivotButton="0" quotePrefix="0" xfId="0">
      <alignment horizontal="center"/>
    </xf>
    <xf numFmtId="9" fontId="0" fillId="0" borderId="1" applyAlignment="1" pivotButton="0" quotePrefix="0" xfId="0">
      <alignment horizontal="center"/>
    </xf>
    <xf numFmtId="0" fontId="0" fillId="0" borderId="1" pivotButton="0" quotePrefix="0" xfId="0"/>
    <xf numFmtId="0" fontId="1" fillId="0" borderId="1" pivotButton="0" quotePrefix="0" xfId="0"/>
    <xf numFmtId="0" fontId="0" fillId="4" borderId="1" applyAlignment="1" pivotButton="0" quotePrefix="0" xfId="0">
      <alignment horizontal="center"/>
    </xf>
    <xf numFmtId="0" fontId="3" fillId="0" borderId="0" pivotButton="0" quotePrefix="0" xfId="0"/>
    <xf numFmtId="0" fontId="2" fillId="4" borderId="1" applyAlignment="1" pivotButton="0" quotePrefix="0" xfId="0">
      <alignment horizontal="center"/>
    </xf>
    <xf numFmtId="9" fontId="2" fillId="0" borderId="1" applyAlignment="1" pivotButton="0" quotePrefix="0" xfId="0">
      <alignment horizontal="center"/>
    </xf>
    <xf numFmtId="0" fontId="1" fillId="0" borderId="0" applyAlignment="1" pivotButton="0" quotePrefix="0" xfId="0">
      <alignment horizontal="right"/>
    </xf>
    <xf numFmtId="164" fontId="1" fillId="0" borderId="5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6" customWidth="1" min="3" max="3"/>
    <col width="12" customWidth="1" min="4" max="4"/>
    <col width="12" customWidth="1" min="5" max="5"/>
    <col width="16" customWidth="1" min="6" max="6"/>
    <col width="15" customWidth="1" min="7" max="7"/>
  </cols>
  <sheetData>
    <row r="1">
      <c r="A1" s="1" t="inlineStr">
        <is>
          <t>SKU</t>
        </is>
      </c>
      <c r="B1" s="1" t="inlineStr">
        <is>
          <t>Product</t>
        </is>
      </c>
      <c r="C1" s="1" t="inlineStr">
        <is>
          <t>Category</t>
        </is>
      </c>
      <c r="D1" s="1" t="inlineStr">
        <is>
          <t>Unit Price</t>
        </is>
      </c>
      <c r="F1" s="2" t="inlineStr">
        <is>
          <t>Min Qty</t>
        </is>
      </c>
      <c r="G1" s="2" t="inlineStr">
        <is>
          <t>Discount</t>
        </is>
      </c>
    </row>
    <row r="2">
      <c r="A2" s="3" t="inlineStr">
        <is>
          <t>OX-101</t>
        </is>
      </c>
      <c r="B2" s="3" t="inlineStr">
        <is>
          <t>Ballpoint Pens (12)</t>
        </is>
      </c>
      <c r="C2" s="3" t="inlineStr">
        <is>
          <t>Office Supplies</t>
        </is>
      </c>
      <c r="D2" s="4" t="n">
        <v>4.5</v>
      </c>
      <c r="F2" s="5" t="n">
        <v>1</v>
      </c>
      <c r="G2" s="6" t="n">
        <v>0</v>
      </c>
    </row>
    <row r="3">
      <c r="A3" s="3" t="inlineStr">
        <is>
          <t>OX-102</t>
        </is>
      </c>
      <c r="B3" s="3" t="inlineStr">
        <is>
          <t>A4 Copy Paper</t>
        </is>
      </c>
      <c r="C3" s="3" t="inlineStr">
        <is>
          <t>Office Supplies</t>
        </is>
      </c>
      <c r="D3" s="4" t="n">
        <v>6.25</v>
      </c>
      <c r="F3" s="5" t="n">
        <v>10</v>
      </c>
      <c r="G3" s="6" t="n">
        <v>0.05</v>
      </c>
    </row>
    <row r="4">
      <c r="A4" s="3" t="inlineStr">
        <is>
          <t>OX-103</t>
        </is>
      </c>
      <c r="B4" s="3" t="inlineStr">
        <is>
          <t>Stapler</t>
        </is>
      </c>
      <c r="C4" s="3" t="inlineStr">
        <is>
          <t>Office Supplies</t>
        </is>
      </c>
      <c r="D4" s="4" t="n">
        <v>8.9</v>
      </c>
      <c r="F4" s="5" t="n">
        <v>25</v>
      </c>
      <c r="G4" s="6" t="n">
        <v>0.1</v>
      </c>
    </row>
    <row r="5">
      <c r="A5" s="3" t="inlineStr">
        <is>
          <t>OX-201</t>
        </is>
      </c>
      <c r="B5" s="3" t="inlineStr">
        <is>
          <t>Wireless Mouse</t>
        </is>
      </c>
      <c r="C5" s="3" t="inlineStr">
        <is>
          <t>Electronics</t>
        </is>
      </c>
      <c r="D5" s="4" t="n">
        <v>18</v>
      </c>
      <c r="F5" s="5" t="n">
        <v>50</v>
      </c>
      <c r="G5" s="6" t="n">
        <v>0.15</v>
      </c>
    </row>
    <row r="6">
      <c r="A6" s="3" t="inlineStr">
        <is>
          <t>OX-202</t>
        </is>
      </c>
      <c r="B6" s="3" t="inlineStr">
        <is>
          <t>USB-C Hub</t>
        </is>
      </c>
      <c r="C6" s="3" t="inlineStr">
        <is>
          <t>Electronics</t>
        </is>
      </c>
      <c r="D6" s="4" t="n">
        <v>34.5</v>
      </c>
    </row>
    <row r="7">
      <c r="A7" s="3" t="inlineStr">
        <is>
          <t>OX-203</t>
        </is>
      </c>
      <c r="B7" s="3" t="inlineStr">
        <is>
          <t>Laptop Stand</t>
        </is>
      </c>
      <c r="C7" s="3" t="inlineStr">
        <is>
          <t>Accessories</t>
        </is>
      </c>
      <c r="D7" s="4" t="n">
        <v>27.75</v>
      </c>
      <c r="F7" s="2" t="inlineStr">
        <is>
          <t>Find SKU by name</t>
        </is>
      </c>
      <c r="G7" s="7" t="n"/>
    </row>
    <row r="8">
      <c r="A8" s="3" t="inlineStr">
        <is>
          <t>OX-301</t>
        </is>
      </c>
      <c r="B8" s="3" t="inlineStr">
        <is>
          <t>Desk Organizer</t>
        </is>
      </c>
      <c r="C8" s="3" t="inlineStr">
        <is>
          <t>Accessories</t>
        </is>
      </c>
      <c r="D8" s="4" t="n">
        <v>12.4</v>
      </c>
      <c r="F8" s="8" t="inlineStr">
        <is>
          <t>Product</t>
        </is>
      </c>
      <c r="G8" s="9" t="inlineStr">
        <is>
          <t>Laptop Stand</t>
        </is>
      </c>
    </row>
    <row r="9">
      <c r="A9" s="3" t="inlineStr">
        <is>
          <t>OX-302</t>
        </is>
      </c>
      <c r="B9" s="3" t="inlineStr">
        <is>
          <t>Monitor Riser</t>
        </is>
      </c>
      <c r="C9" s="3" t="inlineStr">
        <is>
          <t>Accessories</t>
        </is>
      </c>
      <c r="D9" s="4" t="n">
        <v>22</v>
      </c>
      <c r="F9" s="8" t="inlineStr">
        <is>
          <t>SKU</t>
        </is>
      </c>
      <c r="G9" s="5" t="str">
        <f>_xlfn.XLOOKUP(G8,$B$2:$B$9,$A$2:$A$9,"Not found")</f>
        <v>OX-203</v>
      </c>
    </row>
    <row r="11">
      <c r="A11" s="10" t="inlineStr">
        <is>
          <t>Order lines (yellow cells are inputs; change them to test the formulas)</t>
        </is>
      </c>
    </row>
    <row r="12">
      <c r="A12" s="1" t="inlineStr">
        <is>
          <t>Order SKU</t>
        </is>
      </c>
      <c r="B12" s="1" t="inlineStr">
        <is>
          <t>Product</t>
        </is>
      </c>
      <c r="C12" s="1" t="inlineStr">
        <is>
          <t>Unit Price</t>
        </is>
      </c>
      <c r="D12" s="1" t="inlineStr">
        <is>
          <t>Qty</t>
        </is>
      </c>
      <c r="E12" s="1" t="inlineStr">
        <is>
          <t>Discount</t>
        </is>
      </c>
      <c r="F12" s="1" t="inlineStr">
        <is>
          <t>Line Total</t>
        </is>
      </c>
    </row>
    <row r="13">
      <c r="A13" s="11" t="inlineStr">
        <is>
          <t>OX-202</t>
        </is>
      </c>
      <c r="B13" s="3" t="str">
        <f>_xlfn.XLOOKUP(A13,$A$2:$A$9,$B$2:$B$9,"SKU not found")</f>
        <v>USB-C Hub</v>
      </c>
      <c r="C13" s="4">
        <f>_xlfn.XLOOKUP(A13,$A$2:$A$9,$D$2:$D$9,0)</f>
        <v>34.5</v>
      </c>
      <c r="D13" s="11" t="n">
        <v>12</v>
      </c>
      <c r="E13" s="12">
        <f>_xlfn.XLOOKUP(D13,$F$2:$F$5,$G$2:$G$5,0,-1)</f>
        <v>0.05</v>
      </c>
      <c r="F13" s="4">
        <f>C13*D13*(1-E13)</f>
        <v>393.3</v>
      </c>
    </row>
    <row r="14">
      <c r="A14" s="11" t="inlineStr">
        <is>
          <t>OX-101</t>
        </is>
      </c>
      <c r="B14" s="3" t="str">
        <f>_xlfn.XLOOKUP(A14,$A$2:$A$9,$B$2:$B$9,"SKU not found")</f>
        <v>Ballpoint Pens (12)</v>
      </c>
      <c r="C14" s="4">
        <f>_xlfn.XLOOKUP(A14,$A$2:$A$9,$D$2:$D$9,0)</f>
        <v>4.5</v>
      </c>
      <c r="D14" s="11" t="n">
        <v>60</v>
      </c>
      <c r="E14" s="12">
        <f>_xlfn.XLOOKUP(D14,$F$2:$F$5,$G$2:$G$5,0,-1)</f>
        <v>0.15</v>
      </c>
      <c r="F14" s="4">
        <f>C14*D14*(1-E14)</f>
        <v>229.5</v>
      </c>
    </row>
    <row r="15">
      <c r="A15" s="11" t="inlineStr">
        <is>
          <t>OX-203</t>
        </is>
      </c>
      <c r="B15" s="3" t="str">
        <f>_xlfn.XLOOKUP(A15,$A$2:$A$9,$B$2:$B$9,"SKU not found")</f>
        <v>Laptop Stand</v>
      </c>
      <c r="C15" s="4">
        <f>_xlfn.XLOOKUP(A15,$A$2:$A$9,$D$2:$D$9,0)</f>
        <v>27.75</v>
      </c>
      <c r="D15" s="11" t="n">
        <v>4</v>
      </c>
      <c r="E15" s="12">
        <f>_xlfn.XLOOKUP(D15,$F$2:$F$5,$G$2:$G$5,0,-1)</f>
        <v>0</v>
      </c>
      <c r="F15" s="4">
        <f>C15*D15*(1-E15)</f>
        <v>111</v>
      </c>
    </row>
    <row r="16">
      <c r="A16" s="11" t="inlineStr">
        <is>
          <t>OX-999</t>
        </is>
      </c>
      <c r="B16" s="3" t="str">
        <f>_xlfn.XLOOKUP(A16,$A$2:$A$9,$B$2:$B$9,"SKU not found")</f>
        <v>SKU not found</v>
      </c>
      <c r="C16" s="4">
        <f>_xlfn.XLOOKUP(A16,$A$2:$A$9,$D$2:$D$9,0)</f>
        <v>0</v>
      </c>
      <c r="D16" s="11" t="n">
        <v>10</v>
      </c>
      <c r="E16" s="12">
        <f>_xlfn.XLOOKUP(D16,$F$2:$F$5,$G$2:$G$5,0,-1)</f>
        <v>0.05</v>
      </c>
      <c r="F16" s="4">
        <f>C16*D16*(1-E16)</f>
        <v>0</v>
      </c>
    </row>
    <row r="17">
      <c r="A17" s="11" t="inlineStr">
        <is>
          <t>OX-302</t>
        </is>
      </c>
      <c r="B17" s="3" t="str">
        <f>_xlfn.XLOOKUP(A17,$A$2:$A$9,$B$2:$B$9,"SKU not found")</f>
        <v>Monitor Riser</v>
      </c>
      <c r="C17" s="4">
        <f>_xlfn.XLOOKUP(A17,$A$2:$A$9,$D$2:$D$9,0)</f>
        <v>22</v>
      </c>
      <c r="D17" s="11" t="n">
        <v>25</v>
      </c>
      <c r="E17" s="12">
        <f>_xlfn.XLOOKUP(D17,$F$2:$F$5,$G$2:$G$5,0,-1)</f>
        <v>0.1</v>
      </c>
      <c r="F17" s="4">
        <f>C17*D17*(1-E17)</f>
        <v>495</v>
      </c>
    </row>
    <row r="18">
      <c r="E18" s="13" t="inlineStr">
        <is>
          <t>Total</t>
        </is>
      </c>
      <c r="F18" s="14">
        <f>SUM(F13:F17)</f>
        <v>1228.8</v>
      </c>
    </row>
  </sheetData>
  <mergeCells count="1">
    <mergeCell ref="F7:G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6" customWidth="1" min="1" max="1"/>
    <col width="62" customWidth="1" min="2" max="2"/>
    <col width="44" customWidth="1" min="3" max="3"/>
  </cols>
  <sheetData>
    <row r="1">
      <c r="A1" s="15" t="inlineStr">
        <is>
          <t>OneXcel Studio | How to Use XLOOKUP in Excel (sample workbook)</t>
        </is>
      </c>
    </row>
    <row r="2">
      <c r="A2" s="16" t="inlineStr">
        <is>
          <t>Requires Excel for Microsoft 365, Excel 2021 or later, or Excel for the web. Older versions show #NAME?.</t>
        </is>
      </c>
    </row>
    <row r="4">
      <c r="A4" s="17" t="inlineStr">
        <is>
          <t>Cell</t>
        </is>
      </c>
      <c r="B4" s="17" t="inlineStr">
        <is>
          <t>Formula</t>
        </is>
      </c>
      <c r="C4" s="17" t="inlineStr">
        <is>
          <t>What it does</t>
        </is>
      </c>
    </row>
    <row r="5">
      <c r="A5" s="18" t="inlineStr">
        <is>
          <t>B13</t>
        </is>
      </c>
      <c r="B5" s="19" t="inlineStr">
        <is>
          <t>=XLOOKUP(A13,$A$2:$A$9,$B$2:$B$9,"SKU not found")</t>
        </is>
      </c>
      <c r="C5" s="18" t="inlineStr">
        <is>
          <t>Returns the product name for the SKU in A13, or a warning if the SKU is missing.</t>
        </is>
      </c>
    </row>
    <row r="6">
      <c r="A6" s="18" t="inlineStr">
        <is>
          <t>C13</t>
        </is>
      </c>
      <c r="B6" s="19" t="inlineStr">
        <is>
          <t>=XLOOKUP(A13,$A$2:$A$9,$D$2:$D$9,0)</t>
        </is>
      </c>
      <c r="C6" s="18" t="inlineStr">
        <is>
          <t>Returns the unit price; 0 if the SKU is missing so totals still calculate.</t>
        </is>
      </c>
    </row>
    <row r="7">
      <c r="A7" s="18" t="inlineStr">
        <is>
          <t>E13</t>
        </is>
      </c>
      <c r="B7" s="19" t="inlineStr">
        <is>
          <t>=XLOOKUP(D13,$F$2:$F$5,$G$2:$G$5,0,-1)</t>
        </is>
      </c>
      <c r="C7" s="18" t="inlineStr">
        <is>
          <t>Approximate match: finds the qty tier equal to or just below D13 and returns its discount.</t>
        </is>
      </c>
    </row>
    <row r="8">
      <c r="A8" s="18" t="inlineStr">
        <is>
          <t>F13</t>
        </is>
      </c>
      <c r="B8" s="19" t="inlineStr">
        <is>
          <t>=C13*D13*(1-E13)</t>
        </is>
      </c>
      <c r="C8" s="18" t="inlineStr">
        <is>
          <t>Line total after discount.</t>
        </is>
      </c>
    </row>
    <row r="9">
      <c r="A9" s="18" t="inlineStr">
        <is>
          <t>G9</t>
        </is>
      </c>
      <c r="B9" s="19" t="inlineStr">
        <is>
          <t>=XLOOKUP(G8,$B$2:$B$9,$A$2:$A$9,"Not found")</t>
        </is>
      </c>
      <c r="C9" s="18" t="inlineStr">
        <is>
          <t>Left lookup: finds a product name in column B and returns the SKU from column A.</t>
        </is>
      </c>
    </row>
    <row r="10">
      <c r="A10" s="18" t="inlineStr">
        <is>
          <t>F18</t>
        </is>
      </c>
      <c r="B10" s="19" t="inlineStr">
        <is>
          <t>=SUM(F13:F17)</t>
        </is>
      </c>
      <c r="C10" s="18" t="inlineStr">
        <is>
          <t>Order total. Expected result with the sample data: $1,228.80.</t>
        </is>
      </c>
    </row>
    <row r="12">
      <c r="A12" s="20" t="inlineStr">
        <is>
          <t>Try it: change a yellow input cell (e.g. type OX-103 in A16 or 30 in D15) and watch the results update.</t>
        </is>
      </c>
    </row>
    <row r="14">
      <c r="A14" t="inlineStr">
        <is>
          <t>More free tutorials: https://onexcelstudio.com/excel-tutorials/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2026-10-11T17:10:36Z</dcterms:created>
  <dcterms:modified xmlns:dcterms="http://purl.org/dc/terms/" xmlns:xsi="http://www.w3.org/2001/XMLSchema-instance" xsi:type="dcterms:W3CDTF">2026-10-11T17:10:36Z</dcterms:modified>
</cp:coreProperties>
</file>