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How It Works" sheetId="3" state="visible" r:id="rId3"/>
  </sheets>
  <definedNames>
    <definedName name="CategoryList">tblCategories[Category]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10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b val="1"/>
      <color rgb="000D1B2A"/>
      <sz val="11"/>
    </font>
    <font>
      <name val="Calibri"/>
      <sz val="11"/>
    </font>
    <font>
      <name val="Calibri"/>
      <color rgb="00C00000"/>
    </font>
    <font>
      <name val="Calibri"/>
      <i val="1"/>
      <color rgb="00595959"/>
      <sz val="10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1" pivotButton="0" quotePrefix="0" xfId="0"/>
    <xf numFmtId="1" fontId="4" fillId="0" borderId="1" applyAlignment="1" pivotButton="0" quotePrefix="0" xfId="0">
      <alignment horizontal="right"/>
    </xf>
    <xf numFmtId="165" fontId="3" fillId="3" borderId="1" applyAlignment="1" pivotButton="0" quotePrefix="0" xfId="0">
      <alignment horizontal="right"/>
    </xf>
    <xf numFmtId="0" fontId="3" fillId="3" borderId="1" pivotButton="0" quotePrefix="0" xfId="0"/>
    <xf numFmtId="4" fontId="3" fillId="3" borderId="1" pivotButton="0" quotePrefix="0" xfId="0"/>
    <xf numFmtId="4" fontId="0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right"/>
    </xf>
    <xf numFmtId="0" fontId="2" fillId="0" borderId="1" applyAlignment="1" pivotButton="0" quotePrefix="0" xfId="0">
      <alignment horizontal="center"/>
    </xf>
    <xf numFmtId="0" fontId="4" fillId="3" borderId="1" pivotButton="0" quotePrefix="0" xfId="0"/>
    <xf numFmtId="0" fontId="5" fillId="0" borderId="0" pivotButton="0" quotePrefix="0" xfId="0"/>
    <xf numFmtId="4" fontId="3" fillId="0" borderId="1" pivotButton="0" quotePrefix="0" xfId="0"/>
    <xf numFmtId="0" fontId="6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Expenses" displayName="tblExpenses" ref="A3:E15" headerRowCount="1">
  <autoFilter ref="A3:E15"/>
  <tableColumns count="5">
    <tableColumn id="1" name="Date"/>
    <tableColumn id="2" name="Vendor"/>
    <tableColumn id="3" name="Category"/>
    <tableColumn id="4" name="Description"/>
    <tableColumn id="5" name="Amount"/>
  </tableColumns>
  <tableStyleInfo name="TableStyleLight9" showRowStripes="0"/>
</table>
</file>

<file path=xl/tables/table2.xml><?xml version="1.0" encoding="utf-8"?>
<table xmlns="http://schemas.openxmlformats.org/spreadsheetml/2006/main" id="2" name="tblCategories" displayName="tblCategories" ref="A3:B10" headerRowCount="1">
  <autoFilter ref="A3:B10"/>
  <tableColumns count="2">
    <tableColumn id="1" name="Category"/>
    <tableColumn id="2" name="Oct total"/>
  </tableColumns>
  <tableStyleInfo name="TableStyleLight9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8" customWidth="1" min="3" max="3"/>
    <col width="28" customWidth="1" min="4" max="4"/>
    <col width="11" customWidth="1" min="5" max="5"/>
    <col width="3" customWidth="1" min="6" max="6"/>
    <col width="19" customWidth="1" min="7" max="7"/>
    <col width="12" customWidth="1" min="8" max="8"/>
  </cols>
  <sheetData>
    <row r="1">
      <c r="A1" s="1" t="inlineStr">
        <is>
          <t>Brightline Trading Co. | October 2026 expenses (Category = drop-down from a Table)</t>
        </is>
      </c>
    </row>
    <row r="3">
      <c r="A3" s="2" t="inlineStr">
        <is>
          <t>Date</t>
        </is>
      </c>
      <c r="B3" s="2" t="inlineStr">
        <is>
          <t>Vendor</t>
        </is>
      </c>
      <c r="C3" s="2" t="inlineStr">
        <is>
          <t>Category</t>
        </is>
      </c>
      <c r="D3" s="2" t="inlineStr">
        <is>
          <t>Description</t>
        </is>
      </c>
      <c r="E3" s="2" t="inlineStr">
        <is>
          <t>Amount</t>
        </is>
      </c>
      <c r="G3" s="3" t="inlineStr">
        <is>
          <t>Invalid categories</t>
        </is>
      </c>
      <c r="H3" s="4">
        <f>SUMPRODUCT(--(COUNTIF(tblCategories[Category],tblExpenses[Category])=0))</f>
        <v>1</v>
      </c>
    </row>
    <row r="4">
      <c r="A4" s="5" t="n">
        <v>46296</v>
      </c>
      <c r="B4" s="6" t="inlineStr">
        <is>
          <t>Northgate Properties</t>
        </is>
      </c>
      <c r="C4" s="6" t="inlineStr">
        <is>
          <t>Rent</t>
        </is>
      </c>
      <c r="D4" s="6" t="inlineStr">
        <is>
          <t>October office rent</t>
        </is>
      </c>
      <c r="E4" s="7" t="n">
        <v>2400</v>
      </c>
      <c r="G4" s="3" t="inlineStr">
        <is>
          <t>Total expenses</t>
        </is>
      </c>
      <c r="H4" s="8">
        <f>SUM(tblExpenses[Amount])</f>
        <v>4629.05</v>
      </c>
    </row>
    <row r="5">
      <c r="A5" s="5" t="n">
        <v>46297</v>
      </c>
      <c r="B5" s="6" t="inlineStr">
        <is>
          <t>Metro Power</t>
        </is>
      </c>
      <c r="C5" s="6" t="inlineStr">
        <is>
          <t>Utilities</t>
        </is>
      </c>
      <c r="D5" s="6" t="inlineStr">
        <is>
          <t>Electricity, September</t>
        </is>
      </c>
      <c r="E5" s="7" t="n">
        <v>318.45</v>
      </c>
      <c r="G5" s="3" t="inlineStr">
        <is>
          <t>In category totals</t>
        </is>
      </c>
      <c r="H5" s="8">
        <f>SUM(tblCategories[Oct total])</f>
        <v>4442.65</v>
      </c>
    </row>
    <row r="6">
      <c r="A6" s="5" t="n">
        <v>46300</v>
      </c>
      <c r="B6" s="6" t="inlineStr">
        <is>
          <t>Paper &amp; Co</t>
        </is>
      </c>
      <c r="C6" s="6" t="inlineStr">
        <is>
          <t>Office Supplies</t>
        </is>
      </c>
      <c r="D6" s="6" t="inlineStr">
        <is>
          <t>Printer paper and toner</t>
        </is>
      </c>
      <c r="E6" s="7" t="n">
        <v>142.8</v>
      </c>
      <c r="G6" s="3" t="inlineStr">
        <is>
          <t>Unassigned</t>
        </is>
      </c>
      <c r="H6" s="9">
        <f>H4-H5</f>
        <v>186.400000000001</v>
      </c>
    </row>
    <row r="7">
      <c r="A7" s="5" t="n">
        <v>46301</v>
      </c>
      <c r="B7" s="6" t="inlineStr">
        <is>
          <t>CloudBooks</t>
        </is>
      </c>
      <c r="C7" s="6" t="inlineStr">
        <is>
          <t>Software</t>
        </is>
      </c>
      <c r="D7" s="6" t="inlineStr">
        <is>
          <t>Accounting software</t>
        </is>
      </c>
      <c r="E7" s="7" t="n">
        <v>59</v>
      </c>
      <c r="G7" s="3" t="inlineStr">
        <is>
          <t>Check</t>
        </is>
      </c>
      <c r="H7" s="10" t="str">
        <f>IF(AND(H3=0,ROUND(H6,2)=0),"Ties","Fix "&amp;H3&amp;" row(s)")</f>
        <v>Fix 1 row(s)</v>
      </c>
    </row>
    <row r="8">
      <c r="A8" s="5" t="n">
        <v>46303</v>
      </c>
      <c r="B8" s="6" t="inlineStr">
        <is>
          <t>Skyline Air</t>
        </is>
      </c>
      <c r="C8" s="6" t="inlineStr">
        <is>
          <t>Travel</t>
        </is>
      </c>
      <c r="D8" s="6" t="inlineStr">
        <is>
          <t>Client visit, airfare</t>
        </is>
      </c>
      <c r="E8" s="7" t="n">
        <v>486.2</v>
      </c>
    </row>
    <row r="9">
      <c r="A9" s="5" t="n">
        <v>46304</v>
      </c>
      <c r="B9" s="6" t="inlineStr">
        <is>
          <t>Bistro 22</t>
        </is>
      </c>
      <c r="C9" s="6" t="inlineStr">
        <is>
          <t>Meals</t>
        </is>
      </c>
      <c r="D9" s="6" t="inlineStr">
        <is>
          <t>Client lunch</t>
        </is>
      </c>
      <c r="E9" s="7" t="n">
        <v>92.34999999999999</v>
      </c>
    </row>
    <row r="10">
      <c r="A10" s="5" t="n">
        <v>46308</v>
      </c>
      <c r="B10" s="6" t="inlineStr">
        <is>
          <t>Paper &amp; Co</t>
        </is>
      </c>
      <c r="C10" s="6" t="inlineStr">
        <is>
          <t>Office Supplies</t>
        </is>
      </c>
      <c r="D10" s="6" t="inlineStr">
        <is>
          <t>Folders and labels</t>
        </is>
      </c>
      <c r="E10" s="7" t="n">
        <v>67.15000000000001</v>
      </c>
    </row>
    <row r="11">
      <c r="A11" s="5" t="n">
        <v>46309</v>
      </c>
      <c r="B11" s="6" t="inlineStr">
        <is>
          <t>Harper CPA</t>
        </is>
      </c>
      <c r="C11" s="6" t="inlineStr">
        <is>
          <t>Professional Fees</t>
        </is>
      </c>
      <c r="D11" s="6" t="inlineStr">
        <is>
          <t>Q3 tax review</t>
        </is>
      </c>
      <c r="E11" s="7" t="n">
        <v>750</v>
      </c>
    </row>
    <row r="12">
      <c r="A12" s="5" t="n">
        <v>46311</v>
      </c>
      <c r="B12" s="6" t="inlineStr">
        <is>
          <t>Grand Hotel</t>
        </is>
      </c>
      <c r="C12" s="11" t="inlineStr">
        <is>
          <t>Travel &amp; Meals</t>
        </is>
      </c>
      <c r="D12" s="6" t="inlineStr">
        <is>
          <t>Hotel, client visit (pasted)</t>
        </is>
      </c>
      <c r="E12" s="7" t="n">
        <v>186.4</v>
      </c>
    </row>
    <row r="13">
      <c r="A13" s="5" t="n">
        <v>46315</v>
      </c>
      <c r="B13" s="6" t="inlineStr">
        <is>
          <t>CloudBooks</t>
        </is>
      </c>
      <c r="C13" s="6" t="inlineStr">
        <is>
          <t>Software</t>
        </is>
      </c>
      <c r="D13" s="6" t="inlineStr">
        <is>
          <t>Extra user license</t>
        </is>
      </c>
      <c r="E13" s="7" t="n">
        <v>24</v>
      </c>
    </row>
    <row r="14">
      <c r="A14" s="5" t="n">
        <v>46317</v>
      </c>
      <c r="B14" s="6" t="inlineStr">
        <is>
          <t>Metro Water</t>
        </is>
      </c>
      <c r="C14" s="6" t="inlineStr">
        <is>
          <t>Utilities</t>
        </is>
      </c>
      <c r="D14" s="6" t="inlineStr">
        <is>
          <t>Water, September</t>
        </is>
      </c>
      <c r="E14" s="7" t="n">
        <v>54.1</v>
      </c>
    </row>
    <row r="15">
      <c r="A15" s="5" t="n">
        <v>46322</v>
      </c>
      <c r="B15" s="6" t="inlineStr">
        <is>
          <t>Bistro 22</t>
        </is>
      </c>
      <c r="C15" s="6" t="inlineStr">
        <is>
          <t>Meals</t>
        </is>
      </c>
      <c r="D15" s="6" t="inlineStr">
        <is>
          <t>Team lunch</t>
        </is>
      </c>
      <c r="E15" s="7" t="n">
        <v>48.6</v>
      </c>
    </row>
    <row r="17">
      <c r="A17" s="12" t="inlineStr">
        <is>
          <t>C4:C15: Data &gt; Data Validation &gt; List, Source =CategoryList. CategoryList (Formulas &gt; Name Manager) refers to tblCategories[Category].</t>
        </is>
      </c>
    </row>
    <row r="18">
      <c r="A18" s="12" t="inlineStr">
        <is>
          <t>Add a row to tblCategories on the Lists sheet and it appears in the drop-down at once. New rows in tblExpenses inherit the validation.</t>
        </is>
      </c>
    </row>
    <row r="19">
      <c r="A19" s="12" t="inlineStr">
        <is>
          <t>C12 was pasted from another file: pasting skips validation, so H3 counts entries that are not in the list.</t>
        </is>
      </c>
    </row>
  </sheetData>
  <dataValidations count="1">
    <dataValidation sqref="C4:C15" showDropDown="0" showInputMessage="1" showErrorMessage="1" allowBlank="1" errorTitle="Category" error="Pick a category from the list. To add one, add a row to tblCategories on the Lists sheet." promptTitle="Category" prompt="Choose from the list (Alt+Down Arrow)" type="list" errorStyle="stop">
      <formula1>CategoryList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</cols>
  <sheetData>
    <row r="1">
      <c r="A1" s="1" t="inlineStr">
        <is>
          <t>Lists | Categories table (tblCategories) feeds the drop-down</t>
        </is>
      </c>
    </row>
    <row r="3">
      <c r="A3" s="2" t="inlineStr">
        <is>
          <t>Category</t>
        </is>
      </c>
      <c r="B3" s="2" t="inlineStr">
        <is>
          <t>Oct total</t>
        </is>
      </c>
    </row>
    <row r="4">
      <c r="A4" s="6" t="inlineStr">
        <is>
          <t>Rent</t>
        </is>
      </c>
      <c r="B4" s="13">
        <f>SUMIFS(tblExpenses[Amount],tblExpenses[Category],A4)</f>
        <v>2400</v>
      </c>
    </row>
    <row r="5">
      <c r="A5" s="6" t="inlineStr">
        <is>
          <t>Utilities</t>
        </is>
      </c>
      <c r="B5" s="13">
        <f>SUMIFS(tblExpenses[Amount],tblExpenses[Category],A5)</f>
        <v>372.55</v>
      </c>
    </row>
    <row r="6">
      <c r="A6" s="6" t="inlineStr">
        <is>
          <t>Office Supplies</t>
        </is>
      </c>
      <c r="B6" s="13">
        <f>SUMIFS(tblExpenses[Amount],tblExpenses[Category],A6)</f>
        <v>209.95</v>
      </c>
    </row>
    <row r="7">
      <c r="A7" s="6" t="inlineStr">
        <is>
          <t>Software</t>
        </is>
      </c>
      <c r="B7" s="13">
        <f>SUMIFS(tblExpenses[Amount],tblExpenses[Category],A7)</f>
        <v>83</v>
      </c>
    </row>
    <row r="8">
      <c r="A8" s="6" t="inlineStr">
        <is>
          <t>Travel</t>
        </is>
      </c>
      <c r="B8" s="13">
        <f>SUMIFS(tblExpenses[Amount],tblExpenses[Category],A8)</f>
        <v>486.2</v>
      </c>
    </row>
    <row r="9">
      <c r="A9" s="6" t="inlineStr">
        <is>
          <t>Meals</t>
        </is>
      </c>
      <c r="B9" s="13">
        <f>SUMIFS(tblExpenses[Amount],tblExpenses[Category],A9)</f>
        <v>140.95</v>
      </c>
    </row>
    <row r="10">
      <c r="A10" s="6" t="inlineStr">
        <is>
          <t>Professional Fees</t>
        </is>
      </c>
      <c r="B10" s="13">
        <f>SUMIFS(tblExpenses[Amount],tblExpenses[Category],A10)</f>
        <v>750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Data Validation Drop-Down List from a Table</t>
        </is>
      </c>
    </row>
    <row r="2">
      <c r="A2" s="14" t="inlineStr">
        <is>
          <t>Works in Excel 2010 and later, Microsoft 365 and Excel for the web. Yellow cells are inputs.</t>
        </is>
      </c>
    </row>
    <row r="4">
      <c r="A4" s="15" t="inlineStr">
        <is>
          <t>Cell</t>
        </is>
      </c>
      <c r="B4" s="15" t="inlineStr">
        <is>
          <t>Formula</t>
        </is>
      </c>
      <c r="C4" s="15" t="inlineStr">
        <is>
          <t>What it does</t>
        </is>
      </c>
    </row>
    <row r="5">
      <c r="A5" s="16" t="inlineStr">
        <is>
          <t>Lists!A3:B10</t>
        </is>
      </c>
      <c r="B5" s="16" t="inlineStr">
        <is>
          <t>Table tblCategories (Ctrl+T, Table Design &gt; Table Name)</t>
        </is>
      </c>
      <c r="C5" s="16" t="inlineStr">
        <is>
          <t>The list of categories. Add a row and the drop-down grows.</t>
        </is>
      </c>
    </row>
    <row r="6">
      <c r="A6" s="16" t="inlineStr">
        <is>
          <t>Name Manager</t>
        </is>
      </c>
      <c r="B6" s="16" t="inlineStr">
        <is>
          <t>CategoryList = tblCategories[Category]</t>
        </is>
      </c>
      <c r="C6" s="16" t="inlineStr">
        <is>
          <t>A named range that points at the Table column, so it expands with the Table.</t>
        </is>
      </c>
    </row>
    <row r="7">
      <c r="A7" s="16" t="inlineStr">
        <is>
          <t>Expenses!C4:C15</t>
        </is>
      </c>
      <c r="B7" s="16" t="inlineStr">
        <is>
          <t>Data Validation: List, Source =CategoryList</t>
        </is>
      </c>
      <c r="C7" s="16" t="inlineStr">
        <is>
          <t>The drop-down. Alternative source without a name: =INDIRECT("tblCategories[Category]").</t>
        </is>
      </c>
    </row>
    <row r="8">
      <c r="A8" s="16" t="inlineStr">
        <is>
          <t>Lists!B4</t>
        </is>
      </c>
      <c r="B8" s="17" t="inlineStr">
        <is>
          <t>=SUMIFS(tblExpenses[Amount],tblExpenses[Category],A4)</t>
        </is>
      </c>
      <c r="C8" s="16" t="inlineStr">
        <is>
          <t>October total for each category.</t>
        </is>
      </c>
    </row>
    <row r="9">
      <c r="A9" s="16" t="inlineStr">
        <is>
          <t>H3</t>
        </is>
      </c>
      <c r="B9" s="17" t="inlineStr">
        <is>
          <t>=SUMPRODUCT(--(COUNTIF(tblCategories[Category],tblExpenses[Category])=0))</t>
        </is>
      </c>
      <c r="C9" s="16" t="inlineStr">
        <is>
          <t>Entries whose category is not in the list (pasted or typed before the rule existed).</t>
        </is>
      </c>
    </row>
    <row r="10">
      <c r="A10" s="16" t="inlineStr">
        <is>
          <t>H6</t>
        </is>
      </c>
      <c r="B10" s="17" t="inlineStr">
        <is>
          <t>=H4-H5</t>
        </is>
      </c>
      <c r="C10" s="16" t="inlineStr">
        <is>
          <t>Spending that is missing from the category totals.</t>
        </is>
      </c>
    </row>
    <row r="11">
      <c r="A11" s="16" t="inlineStr">
        <is>
          <t>H7</t>
        </is>
      </c>
      <c r="B11" s="17" t="inlineStr">
        <is>
          <t>=IF(AND(H3=0,ROUND(H6,2)=0),"Ties","Fix "&amp;H3&amp;" row(s)")</t>
        </is>
      </c>
      <c r="C11" s="16" t="inlineStr">
        <is>
          <t>Check: every expense has a valid category and the totals tie.</t>
        </is>
      </c>
    </row>
    <row r="13">
      <c r="A13" s="18" t="inlineStr">
        <is>
          <t>Try it: pick Travel in C12 from the drop-down. H3 drops to 0, Travel becomes 672.60 on the Lists sheet and H7 shows Ties.</t>
        </is>
      </c>
    </row>
    <row r="14">
      <c r="A14" s="19" t="inlineStr">
        <is>
          <t>Data validation only checks typed entries. Copy-paste can overwrite it, which is why the H3 check is there.</t>
        </is>
      </c>
    </row>
    <row r="16">
      <c r="A16" t="inlineStr">
        <is>
          <t>More free tutorials: https://onexcelstudio.com/excel-tutorials/</t>
        </is>
      </c>
    </row>
    <row r="17">
      <c r="A17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2026-10-11T20:34:22Z</dcterms:created>
  <dcterms:modified xmlns:dcterms="http://purl.org/dc/terms/" xmlns:xsi="http://www.w3.org/2001/XMLSchema-instance" xsi:type="dcterms:W3CDTF">2026-10-11T20:34:22Z</dcterms:modified>
</cp:coreProperties>
</file>